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055"/>
  </bookViews>
  <sheets>
    <sheet name="11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H36" i="1"/>
  <c r="G35" i="1"/>
  <c r="F35" i="1"/>
  <c r="H34" i="1"/>
  <c r="G33" i="1"/>
  <c r="F33" i="1"/>
  <c r="H32" i="1"/>
  <c r="G31" i="1"/>
  <c r="F31" i="1"/>
  <c r="G25" i="1"/>
  <c r="G23" i="1"/>
  <c r="G21" i="1"/>
  <c r="G19" i="1"/>
  <c r="G17" i="1"/>
  <c r="G13" i="1"/>
  <c r="G11" i="1"/>
  <c r="G7" i="1"/>
  <c r="G9" i="1"/>
  <c r="G5" i="1"/>
  <c r="H24" i="1"/>
  <c r="H22" i="1"/>
  <c r="H20" i="1"/>
  <c r="H18" i="1"/>
  <c r="H12" i="1"/>
  <c r="H10" i="1"/>
  <c r="H8" i="1"/>
  <c r="H6" i="1"/>
  <c r="F25" i="1"/>
  <c r="F23" i="1"/>
  <c r="F21" i="1"/>
  <c r="F19" i="1"/>
  <c r="F17" i="1"/>
  <c r="F11" i="1"/>
  <c r="F7" i="1"/>
  <c r="F13" i="1"/>
  <c r="F9" i="1"/>
  <c r="F5" i="1"/>
</calcChain>
</file>

<file path=xl/sharedStrings.xml><?xml version="1.0" encoding="utf-8"?>
<sst xmlns="http://schemas.openxmlformats.org/spreadsheetml/2006/main" count="58" uniqueCount="23">
  <si>
    <t>Exercise 11B</t>
  </si>
  <si>
    <t>Costs</t>
  </si>
  <si>
    <t>Cases found</t>
  </si>
  <si>
    <t>A</t>
  </si>
  <si>
    <t>B</t>
  </si>
  <si>
    <t>C</t>
  </si>
  <si>
    <t>D</t>
  </si>
  <si>
    <t>E</t>
  </si>
  <si>
    <t>Q1</t>
  </si>
  <si>
    <t>Q2</t>
  </si>
  <si>
    <t>ICER ($/case)</t>
  </si>
  <si>
    <t>NMB ($)</t>
  </si>
  <si>
    <t>Average Costs ($/case)</t>
  </si>
  <si>
    <t>This is below $200/case, so it is cost-effective</t>
  </si>
  <si>
    <t>to choose B over A</t>
  </si>
  <si>
    <t>This is above $200/case, so it is not cost-effective</t>
  </si>
  <si>
    <t>to choose C over B</t>
  </si>
  <si>
    <t>to choose D over C</t>
  </si>
  <si>
    <t>to choose E over D</t>
  </si>
  <si>
    <t>If we wanted to just consider A, B, D and E</t>
  </si>
  <si>
    <t>to choose D over B</t>
  </si>
  <si>
    <t>eliminated by extended dominance</t>
  </si>
  <si>
    <t>C is extended dominated (see that ICERs go up then down.  This is a clear sign of extended dominance.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</si>
</sst>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36C0A"/>
      <name val="Calibri"/>
      <family val="2"/>
      <scheme val="minor"/>
    </font>
    <font>
      <b/>
      <sz val="11"/>
      <color rgb="FFE36C0A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E36C0A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4D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/>
      <top/>
      <bottom style="medium">
        <color rgb="FFF79646"/>
      </bottom>
      <diagonal/>
    </border>
    <border>
      <left/>
      <right/>
      <top style="medium">
        <color rgb="FFF79646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168" fontId="3" fillId="2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0" workbookViewId="0">
      <selection activeCell="B28" sqref="B28"/>
    </sheetView>
  </sheetViews>
  <sheetFormatPr defaultRowHeight="15" x14ac:dyDescent="0.25"/>
  <cols>
    <col min="3" max="3" width="3.85546875" customWidth="1"/>
    <col min="6" max="6" width="14.42578125" customWidth="1"/>
    <col min="8" max="8" width="11.42578125" customWidth="1"/>
    <col min="9" max="9" width="3.28515625" customWidth="1"/>
  </cols>
  <sheetData>
    <row r="1" spans="1:10" ht="21" x14ac:dyDescent="0.35">
      <c r="A1" s="5" t="s">
        <v>0</v>
      </c>
    </row>
    <row r="3" spans="1:10" ht="15.75" thickBot="1" x14ac:dyDescent="0.3">
      <c r="B3" t="s">
        <v>8</v>
      </c>
    </row>
    <row r="4" spans="1:10" ht="30.75" thickBot="1" x14ac:dyDescent="0.3">
      <c r="C4" s="1"/>
      <c r="D4" s="2" t="s">
        <v>1</v>
      </c>
      <c r="E4" s="2" t="s">
        <v>2</v>
      </c>
      <c r="F4" s="2" t="s">
        <v>12</v>
      </c>
      <c r="G4" s="2" t="s">
        <v>11</v>
      </c>
      <c r="H4" s="2" t="s">
        <v>10</v>
      </c>
    </row>
    <row r="5" spans="1:10" x14ac:dyDescent="0.25">
      <c r="C5" s="7" t="s">
        <v>3</v>
      </c>
      <c r="D5" s="9">
        <v>1000</v>
      </c>
      <c r="E5" s="9">
        <v>2</v>
      </c>
      <c r="F5" s="12">
        <f>D5/E5</f>
        <v>500</v>
      </c>
      <c r="G5" s="12">
        <f>E5*200-D5</f>
        <v>-600</v>
      </c>
      <c r="H5" s="19"/>
    </row>
    <row r="6" spans="1:10" x14ac:dyDescent="0.25">
      <c r="C6" s="6"/>
      <c r="D6" s="8"/>
      <c r="E6" s="8"/>
      <c r="F6" s="13"/>
      <c r="G6" s="13"/>
      <c r="H6" s="16">
        <f>(D7-D5)/(E7-E5)</f>
        <v>90.909090909090907</v>
      </c>
      <c r="J6" s="4" t="s">
        <v>13</v>
      </c>
    </row>
    <row r="7" spans="1:10" x14ac:dyDescent="0.25">
      <c r="C7" s="10" t="s">
        <v>4</v>
      </c>
      <c r="D7" s="11">
        <v>1200</v>
      </c>
      <c r="E7" s="11">
        <v>4.2</v>
      </c>
      <c r="F7" s="14">
        <f>D7/E7</f>
        <v>285.71428571428572</v>
      </c>
      <c r="G7" s="17">
        <f>E7*200-D7</f>
        <v>-360</v>
      </c>
      <c r="H7" s="16"/>
      <c r="J7" s="4" t="s">
        <v>14</v>
      </c>
    </row>
    <row r="8" spans="1:10" x14ac:dyDescent="0.25">
      <c r="C8" s="10"/>
      <c r="D8" s="11"/>
      <c r="E8" s="11"/>
      <c r="F8" s="14"/>
      <c r="G8" s="17"/>
      <c r="H8" s="14">
        <f>(D9-D7)/(E9-E7)</f>
        <v>157.89473684210532</v>
      </c>
      <c r="J8" s="4" t="s">
        <v>13</v>
      </c>
    </row>
    <row r="9" spans="1:10" x14ac:dyDescent="0.25">
      <c r="C9" s="6" t="s">
        <v>5</v>
      </c>
      <c r="D9" s="8">
        <v>1500</v>
      </c>
      <c r="E9" s="8">
        <v>6.1</v>
      </c>
      <c r="F9" s="16">
        <f>D9/E9</f>
        <v>245.90163934426232</v>
      </c>
      <c r="G9" s="21">
        <f>E9*200-D9</f>
        <v>-280</v>
      </c>
      <c r="H9" s="14"/>
      <c r="J9" s="4" t="s">
        <v>16</v>
      </c>
    </row>
    <row r="10" spans="1:10" x14ac:dyDescent="0.25">
      <c r="C10" s="6"/>
      <c r="D10" s="8"/>
      <c r="E10" s="8"/>
      <c r="F10" s="16"/>
      <c r="G10" s="21"/>
      <c r="H10" s="16">
        <f>(D11-D9)/(E11-E9)</f>
        <v>227.27272727272717</v>
      </c>
      <c r="J10" t="s">
        <v>15</v>
      </c>
    </row>
    <row r="11" spans="1:10" x14ac:dyDescent="0.25">
      <c r="C11" s="10" t="s">
        <v>6</v>
      </c>
      <c r="D11" s="11">
        <v>2000</v>
      </c>
      <c r="E11" s="11">
        <v>8.3000000000000007</v>
      </c>
      <c r="F11" s="14">
        <f>D11/E11</f>
        <v>240.96385542168673</v>
      </c>
      <c r="G11" s="14">
        <f>E11*200-D11</f>
        <v>-339.99999999999977</v>
      </c>
      <c r="H11" s="16"/>
      <c r="J11" t="s">
        <v>17</v>
      </c>
    </row>
    <row r="12" spans="1:10" x14ac:dyDescent="0.25">
      <c r="C12" s="10"/>
      <c r="D12" s="11"/>
      <c r="E12" s="11"/>
      <c r="F12" s="14"/>
      <c r="G12" s="14"/>
      <c r="H12" s="17">
        <f>(D13-D11)/(E13-E11)</f>
        <v>411.7647058823531</v>
      </c>
      <c r="J12" t="s">
        <v>15</v>
      </c>
    </row>
    <row r="13" spans="1:10" ht="15.75" thickBot="1" x14ac:dyDescent="0.3">
      <c r="C13" s="25" t="s">
        <v>7</v>
      </c>
      <c r="D13" s="3">
        <v>2700</v>
      </c>
      <c r="E13" s="3">
        <v>10</v>
      </c>
      <c r="F13" s="15">
        <f>E13</f>
        <v>10</v>
      </c>
      <c r="G13" s="15">
        <f>E13*200-D13</f>
        <v>-700</v>
      </c>
      <c r="H13" s="18"/>
      <c r="J13" t="s">
        <v>18</v>
      </c>
    </row>
    <row r="15" spans="1:10" ht="15.75" thickBot="1" x14ac:dyDescent="0.3">
      <c r="B15" t="s">
        <v>9</v>
      </c>
    </row>
    <row r="16" spans="1:10" ht="30.75" thickBot="1" x14ac:dyDescent="0.3">
      <c r="C16" s="1"/>
      <c r="D16" s="2" t="s">
        <v>1</v>
      </c>
      <c r="E16" s="2" t="s">
        <v>2</v>
      </c>
      <c r="F16" s="2" t="s">
        <v>12</v>
      </c>
      <c r="G16" s="2" t="s">
        <v>11</v>
      </c>
      <c r="H16" s="2" t="s">
        <v>10</v>
      </c>
    </row>
    <row r="17" spans="3:10" x14ac:dyDescent="0.25">
      <c r="C17" s="7" t="s">
        <v>3</v>
      </c>
      <c r="D17" s="9">
        <v>1000</v>
      </c>
      <c r="E17" s="9">
        <v>2</v>
      </c>
      <c r="F17" s="12">
        <f>D17/E17</f>
        <v>500</v>
      </c>
      <c r="G17" s="12">
        <f>E17*200-D17</f>
        <v>-600</v>
      </c>
      <c r="H17" s="19"/>
    </row>
    <row r="18" spans="3:10" x14ac:dyDescent="0.25">
      <c r="C18" s="6"/>
      <c r="D18" s="8"/>
      <c r="E18" s="8"/>
      <c r="F18" s="13"/>
      <c r="G18" s="13"/>
      <c r="H18" s="16">
        <f>(D19-D17)/(E19-E17)</f>
        <v>90.909090909090907</v>
      </c>
      <c r="J18" s="4" t="s">
        <v>13</v>
      </c>
    </row>
    <row r="19" spans="3:10" x14ac:dyDescent="0.25">
      <c r="C19" s="10" t="s">
        <v>4</v>
      </c>
      <c r="D19" s="11">
        <v>1200</v>
      </c>
      <c r="E19" s="11">
        <v>4.2</v>
      </c>
      <c r="F19" s="14">
        <f>D19/E19</f>
        <v>285.71428571428572</v>
      </c>
      <c r="G19" s="17">
        <f>E19*200-D19</f>
        <v>-360</v>
      </c>
      <c r="H19" s="16"/>
      <c r="J19" s="4" t="s">
        <v>14</v>
      </c>
    </row>
    <row r="20" spans="3:10" x14ac:dyDescent="0.25">
      <c r="C20" s="10"/>
      <c r="D20" s="11"/>
      <c r="E20" s="11"/>
      <c r="F20" s="14"/>
      <c r="G20" s="17"/>
      <c r="H20" s="14">
        <f>(D21-D19)/(E21-E19)</f>
        <v>315.78947368421063</v>
      </c>
      <c r="J20" t="s">
        <v>15</v>
      </c>
    </row>
    <row r="21" spans="3:10" x14ac:dyDescent="0.25">
      <c r="C21" s="6" t="s">
        <v>5</v>
      </c>
      <c r="D21" s="8">
        <v>1800</v>
      </c>
      <c r="E21" s="8">
        <v>6.1</v>
      </c>
      <c r="F21" s="16">
        <f>D21/E21</f>
        <v>295.08196721311475</v>
      </c>
      <c r="G21" s="16">
        <f>E21*200-D21</f>
        <v>-580</v>
      </c>
      <c r="H21" s="14"/>
      <c r="J21" t="s">
        <v>16</v>
      </c>
    </row>
    <row r="22" spans="3:10" x14ac:dyDescent="0.25">
      <c r="C22" s="6"/>
      <c r="D22" s="8"/>
      <c r="E22" s="8"/>
      <c r="F22" s="16"/>
      <c r="G22" s="16"/>
      <c r="H22" s="16">
        <f>(D23-D21)/(E23-E21)</f>
        <v>90.909090909090864</v>
      </c>
      <c r="J22" s="4" t="s">
        <v>13</v>
      </c>
    </row>
    <row r="23" spans="3:10" x14ac:dyDescent="0.25">
      <c r="C23" s="10" t="s">
        <v>6</v>
      </c>
      <c r="D23" s="11">
        <v>2000</v>
      </c>
      <c r="E23" s="11">
        <v>8.3000000000000007</v>
      </c>
      <c r="F23" s="14">
        <f>D23/E23</f>
        <v>240.96385542168673</v>
      </c>
      <c r="G23" s="22">
        <f>E23*200-D23</f>
        <v>-339.99999999999977</v>
      </c>
      <c r="H23" s="16"/>
      <c r="J23" s="4" t="s">
        <v>17</v>
      </c>
    </row>
    <row r="24" spans="3:10" x14ac:dyDescent="0.25">
      <c r="C24" s="10"/>
      <c r="D24" s="11"/>
      <c r="E24" s="11"/>
      <c r="F24" s="14"/>
      <c r="G24" s="22"/>
      <c r="H24" s="17">
        <f>(D25-D23)/(E25-E23)</f>
        <v>411.7647058823531</v>
      </c>
      <c r="J24" t="s">
        <v>15</v>
      </c>
    </row>
    <row r="25" spans="3:10" ht="15.75" thickBot="1" x14ac:dyDescent="0.3">
      <c r="C25" s="25" t="s">
        <v>7</v>
      </c>
      <c r="D25" s="3">
        <v>2700</v>
      </c>
      <c r="E25" s="3">
        <v>10</v>
      </c>
      <c r="F25" s="15">
        <f>E25</f>
        <v>10</v>
      </c>
      <c r="G25" s="15">
        <f>E25*200-D25</f>
        <v>-700</v>
      </c>
      <c r="H25" s="18"/>
      <c r="J25" t="s">
        <v>18</v>
      </c>
    </row>
    <row r="27" spans="3:10" x14ac:dyDescent="0.25">
      <c r="G27" s="20"/>
    </row>
    <row r="28" spans="3:10" x14ac:dyDescent="0.25">
      <c r="C28" t="s">
        <v>22</v>
      </c>
    </row>
    <row r="29" spans="3:10" ht="15.75" thickBot="1" x14ac:dyDescent="0.3">
      <c r="C29" t="s">
        <v>19</v>
      </c>
    </row>
    <row r="30" spans="3:10" ht="30.75" thickBot="1" x14ac:dyDescent="0.3">
      <c r="C30" s="1"/>
      <c r="D30" s="2" t="s">
        <v>1</v>
      </c>
      <c r="E30" s="2" t="s">
        <v>2</v>
      </c>
      <c r="F30" s="2" t="s">
        <v>12</v>
      </c>
      <c r="G30" s="2" t="s">
        <v>11</v>
      </c>
      <c r="H30" s="2" t="s">
        <v>10</v>
      </c>
    </row>
    <row r="31" spans="3:10" x14ac:dyDescent="0.25">
      <c r="C31" s="7" t="s">
        <v>3</v>
      </c>
      <c r="D31" s="9">
        <v>1000</v>
      </c>
      <c r="E31" s="9">
        <v>2</v>
      </c>
      <c r="F31" s="12">
        <f>D31/E31</f>
        <v>500</v>
      </c>
      <c r="G31" s="12">
        <f>E31*200-D31</f>
        <v>-600</v>
      </c>
      <c r="H31" s="19"/>
    </row>
    <row r="32" spans="3:10" x14ac:dyDescent="0.25">
      <c r="C32" s="6"/>
      <c r="D32" s="8"/>
      <c r="E32" s="8"/>
      <c r="F32" s="13"/>
      <c r="G32" s="13"/>
      <c r="H32" s="16">
        <f>(D33-D31)/(E33-E31)</f>
        <v>90.909090909090907</v>
      </c>
      <c r="J32" s="4" t="s">
        <v>13</v>
      </c>
    </row>
    <row r="33" spans="3:10" x14ac:dyDescent="0.25">
      <c r="C33" s="10" t="s">
        <v>4</v>
      </c>
      <c r="D33" s="11">
        <v>1200</v>
      </c>
      <c r="E33" s="11">
        <v>4.2</v>
      </c>
      <c r="F33" s="14">
        <f>D33/E33</f>
        <v>285.71428571428572</v>
      </c>
      <c r="G33" s="17">
        <f>E33*200-D33</f>
        <v>-360</v>
      </c>
      <c r="H33" s="16"/>
      <c r="J33" s="4" t="s">
        <v>14</v>
      </c>
    </row>
    <row r="34" spans="3:10" x14ac:dyDescent="0.25">
      <c r="C34" s="10"/>
      <c r="D34" s="11"/>
      <c r="E34" s="11"/>
      <c r="F34" s="14"/>
      <c r="G34" s="17"/>
      <c r="H34" s="14">
        <f>(D35-D33)/(E35-E33)</f>
        <v>195.12195121951217</v>
      </c>
      <c r="J34" s="4" t="s">
        <v>13</v>
      </c>
    </row>
    <row r="35" spans="3:10" x14ac:dyDescent="0.25">
      <c r="C35" s="6" t="s">
        <v>6</v>
      </c>
      <c r="D35" s="8">
        <v>2000</v>
      </c>
      <c r="E35" s="8">
        <v>8.3000000000000007</v>
      </c>
      <c r="F35" s="16">
        <f>D35/E35</f>
        <v>240.96385542168673</v>
      </c>
      <c r="G35" s="21">
        <f>E35*200-D35</f>
        <v>-339.99999999999977</v>
      </c>
      <c r="H35" s="14"/>
      <c r="J35" s="4" t="s">
        <v>20</v>
      </c>
    </row>
    <row r="36" spans="3:10" x14ac:dyDescent="0.25">
      <c r="C36" s="6"/>
      <c r="D36" s="8"/>
      <c r="E36" s="8"/>
      <c r="F36" s="16"/>
      <c r="G36" s="21"/>
      <c r="H36" s="16">
        <f>(D37-D35)/(E37-E35)</f>
        <v>411.7647058823531</v>
      </c>
      <c r="J36" t="s">
        <v>15</v>
      </c>
    </row>
    <row r="37" spans="3:10" x14ac:dyDescent="0.25">
      <c r="C37" s="10" t="s">
        <v>7</v>
      </c>
      <c r="D37" s="11">
        <v>2700</v>
      </c>
      <c r="E37" s="11">
        <v>10</v>
      </c>
      <c r="F37" s="14">
        <f>D37/E37</f>
        <v>270</v>
      </c>
      <c r="G37" s="14">
        <f>E37*200-D37</f>
        <v>-700</v>
      </c>
      <c r="H37" s="16"/>
      <c r="J37" t="s">
        <v>18</v>
      </c>
    </row>
    <row r="38" spans="3:10" x14ac:dyDescent="0.25">
      <c r="C38" s="10"/>
      <c r="D38" s="11"/>
      <c r="E38" s="11"/>
      <c r="F38" s="14"/>
      <c r="G38" s="14"/>
      <c r="H38" s="17"/>
    </row>
    <row r="39" spans="3:10" ht="15.75" thickBot="1" x14ac:dyDescent="0.3">
      <c r="C39" s="25" t="s">
        <v>5</v>
      </c>
      <c r="D39" s="23" t="s">
        <v>21</v>
      </c>
      <c r="E39" s="24"/>
      <c r="F39" s="24"/>
      <c r="G39" s="24"/>
      <c r="H39" s="18"/>
    </row>
  </sheetData>
  <mergeCells count="73">
    <mergeCell ref="F35:F36"/>
    <mergeCell ref="G35:G36"/>
    <mergeCell ref="H36:H37"/>
    <mergeCell ref="C37:C38"/>
    <mergeCell ref="D37:D38"/>
    <mergeCell ref="E37:E38"/>
    <mergeCell ref="F37:F38"/>
    <mergeCell ref="G37:G38"/>
    <mergeCell ref="H38:H39"/>
    <mergeCell ref="D39:G39"/>
    <mergeCell ref="H32:H33"/>
    <mergeCell ref="C33:C34"/>
    <mergeCell ref="D33:D34"/>
    <mergeCell ref="E33:E34"/>
    <mergeCell ref="F33:F34"/>
    <mergeCell ref="G33:G34"/>
    <mergeCell ref="H34:H35"/>
    <mergeCell ref="C35:C36"/>
    <mergeCell ref="D35:D36"/>
    <mergeCell ref="E35:E36"/>
    <mergeCell ref="G17:G18"/>
    <mergeCell ref="C31:C32"/>
    <mergeCell ref="D31:D32"/>
    <mergeCell ref="E31:E32"/>
    <mergeCell ref="F31:F32"/>
    <mergeCell ref="G31:G32"/>
    <mergeCell ref="H18:H19"/>
    <mergeCell ref="H20:H21"/>
    <mergeCell ref="H22:H23"/>
    <mergeCell ref="H24:H25"/>
    <mergeCell ref="G5:G6"/>
    <mergeCell ref="G7:G8"/>
    <mergeCell ref="G9:G10"/>
    <mergeCell ref="G11:G12"/>
    <mergeCell ref="F21:F22"/>
    <mergeCell ref="F23:F24"/>
    <mergeCell ref="H6:H7"/>
    <mergeCell ref="H10:H11"/>
    <mergeCell ref="H8:H9"/>
    <mergeCell ref="H12:H13"/>
    <mergeCell ref="G19:G20"/>
    <mergeCell ref="G21:G22"/>
    <mergeCell ref="G23:G24"/>
    <mergeCell ref="F5:F6"/>
    <mergeCell ref="F7:F8"/>
    <mergeCell ref="F9:F10"/>
    <mergeCell ref="F11:F12"/>
    <mergeCell ref="F17:F18"/>
    <mergeCell ref="F19:F20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9:C10"/>
    <mergeCell ref="D9:D10"/>
    <mergeCell ref="E9:E10"/>
    <mergeCell ref="C11:C12"/>
    <mergeCell ref="D11:D12"/>
    <mergeCell ref="E11:E12"/>
    <mergeCell ref="C5:C6"/>
    <mergeCell ref="D5:D6"/>
    <mergeCell ref="E5:E6"/>
    <mergeCell ref="C7:C8"/>
    <mergeCell ref="D7:D8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11B</vt:lpstr>
      <vt:lpstr>Sheet2</vt:lpstr>
      <vt:lpstr>Sheet3</vt:lpstr>
    </vt:vector>
  </TitlesOfParts>
  <Company>The University of Auckland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Richard Edlin</cp:lastModifiedBy>
  <dcterms:created xsi:type="dcterms:W3CDTF">2015-07-12T22:40:37Z</dcterms:created>
  <dcterms:modified xsi:type="dcterms:W3CDTF">2015-07-12T23:03:57Z</dcterms:modified>
</cp:coreProperties>
</file>